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แผนประจำปี 64\รูปเล่ม\"/>
    </mc:Choice>
  </mc:AlternateContent>
  <xr:revisionPtr revIDLastSave="0" documentId="13_ncr:1_{0D389517-94A4-49EA-B84F-4870252D1EED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9" i="1" l="1"/>
  <c r="K59" i="1"/>
  <c r="J59" i="1"/>
  <c r="I59" i="1"/>
  <c r="H59" i="1"/>
  <c r="G59" i="1"/>
  <c r="F59" i="1"/>
  <c r="E59" i="1"/>
  <c r="D59" i="1"/>
  <c r="C59" i="1"/>
  <c r="B59" i="1"/>
  <c r="L36" i="1"/>
  <c r="H36" i="1"/>
  <c r="G36" i="1"/>
  <c r="F36" i="1"/>
  <c r="E36" i="1"/>
  <c r="D36" i="1"/>
  <c r="C36" i="1"/>
  <c r="B36" i="1"/>
  <c r="D50" i="1" l="1"/>
  <c r="F29" i="1"/>
  <c r="E27" i="1"/>
  <c r="D29" i="1"/>
  <c r="B29" i="1"/>
  <c r="E35" i="1"/>
  <c r="L35" i="1" s="1"/>
  <c r="H33" i="1"/>
  <c r="L33" i="1" s="1"/>
  <c r="E32" i="1"/>
  <c r="L32" i="1" s="1"/>
  <c r="E66" i="1"/>
  <c r="L66" i="1" s="1"/>
  <c r="E65" i="1"/>
  <c r="L65" i="1" s="1"/>
  <c r="E47" i="1"/>
  <c r="L47" i="1" s="1"/>
  <c r="H49" i="1"/>
  <c r="L49" i="1" s="1"/>
  <c r="B24" i="1"/>
  <c r="C24" i="1"/>
  <c r="D24" i="1"/>
  <c r="F24" i="1"/>
  <c r="G24" i="1"/>
  <c r="E29" i="1" l="1"/>
  <c r="K15" i="1"/>
  <c r="H15" i="1"/>
  <c r="H45" i="1"/>
  <c r="L45" i="1" s="1"/>
  <c r="L15" i="1" l="1"/>
  <c r="E44" i="1"/>
  <c r="L44" i="1" l="1"/>
  <c r="E50" i="1"/>
  <c r="C58" i="1" l="1"/>
  <c r="G58" i="1" l="1"/>
  <c r="F58" i="1"/>
  <c r="H57" i="1" l="1"/>
  <c r="L57" i="1" s="1"/>
  <c r="E22" i="1"/>
  <c r="H23" i="1"/>
  <c r="L23" i="1" s="1"/>
  <c r="H18" i="1"/>
  <c r="G50" i="1"/>
  <c r="F50" i="1"/>
  <c r="C50" i="1"/>
  <c r="B50" i="1"/>
  <c r="H28" i="1"/>
  <c r="L28" i="1" l="1"/>
  <c r="H29" i="1"/>
  <c r="L29" i="1" s="1"/>
  <c r="H50" i="1"/>
  <c r="L18" i="1"/>
  <c r="H20" i="1"/>
  <c r="E20" i="1"/>
  <c r="L20" i="1" l="1"/>
  <c r="L27" i="1" l="1"/>
  <c r="J24" i="1"/>
  <c r="I24" i="1"/>
  <c r="D58" i="1" l="1"/>
  <c r="B58" i="1"/>
  <c r="E56" i="1"/>
  <c r="H54" i="1"/>
  <c r="E53" i="1"/>
  <c r="L22" i="1"/>
  <c r="E17" i="1"/>
  <c r="E14" i="1"/>
  <c r="K12" i="1"/>
  <c r="H12" i="1"/>
  <c r="H11" i="1"/>
  <c r="E11" i="1"/>
  <c r="E24" i="1" l="1"/>
  <c r="E58" i="1"/>
  <c r="H24" i="1"/>
  <c r="L53" i="1"/>
  <c r="L54" i="1"/>
  <c r="H58" i="1"/>
  <c r="L12" i="1"/>
  <c r="L17" i="1"/>
  <c r="L56" i="1"/>
  <c r="L14" i="1"/>
  <c r="K24" i="1"/>
  <c r="L11" i="1"/>
  <c r="L50" i="1"/>
  <c r="L58" i="1" l="1"/>
  <c r="L24" i="1"/>
</calcChain>
</file>

<file path=xl/sharedStrings.xml><?xml version="1.0" encoding="utf-8"?>
<sst xmlns="http://schemas.openxmlformats.org/spreadsheetml/2006/main" count="102" uniqueCount="59">
  <si>
    <t>แผนการรับนักเรียน นักศึกษา</t>
  </si>
  <si>
    <t>ประเภทวิชา/สาขาวิชา</t>
  </si>
  <si>
    <t xml:space="preserve">รวม
ทั้งสิ้น  </t>
  </si>
  <si>
    <t>ปวช.</t>
  </si>
  <si>
    <t>ปวส.</t>
  </si>
  <si>
    <t>ปริญญาตรี</t>
  </si>
  <si>
    <t>ปี 1</t>
  </si>
  <si>
    <t>ปี 2</t>
  </si>
  <si>
    <t>ปี 3</t>
  </si>
  <si>
    <t>รวม</t>
  </si>
  <si>
    <t>รวมทั้งสิ้น</t>
  </si>
  <si>
    <t>ประเภทวิชาเทคโนโลยีสารสนเทศและการสื่อสาร</t>
  </si>
  <si>
    <t>ประเภทวิชาพาณิชยกรรม (ปวช.)</t>
  </si>
  <si>
    <t>ประเภทวิชาบริหารธุรกิจ (ปวส.)</t>
  </si>
  <si>
    <t xml:space="preserve">   1. สาขาวิชาการบัญชี</t>
  </si>
  <si>
    <t xml:space="preserve">   2. สาขาวิชาการตลาด</t>
  </si>
  <si>
    <t xml:space="preserve">   4. สาขาวิชาภาษาต่างประเทศ</t>
  </si>
  <si>
    <t xml:space="preserve">   1. สาขาวิชาอาหารและโภชนาการ</t>
  </si>
  <si>
    <t xml:space="preserve">   1. สาขาวิชาการโรงแรม</t>
  </si>
  <si>
    <t xml:space="preserve">   2. สาขาวิชาการท่องเที่ยว</t>
  </si>
  <si>
    <t xml:space="preserve">ประเภทวิชาศิลปกรรม </t>
  </si>
  <si>
    <t xml:space="preserve">   1. สาขาวิชาเทคโนโลยีสารสนเทศ </t>
  </si>
  <si>
    <t xml:space="preserve">         สาขางานการบัญชี (ทวิฯ)</t>
  </si>
  <si>
    <t xml:space="preserve">   2. สาขาวิชาคหกรรมศาสตร์</t>
  </si>
  <si>
    <t>** ปวช. ยอดเด็ก 10 คนขึ้นไป +-2 สามารถเปิดได้</t>
  </si>
  <si>
    <t>** ปวส. ยอดนักศึกษา 15 คนขึ้นไป +-2 สามารถเปิดได้</t>
  </si>
  <si>
    <t xml:space="preserve">   1. สาขาวิชาการถ่ายภาพและมัลติมีเดีย</t>
  </si>
  <si>
    <t xml:space="preserve">   3. สาขาวิชาเทคโนโลยีธุรกิจดิจิทัล</t>
  </si>
  <si>
    <t>ประจำปีงบประมาณ  พ.ศ.  2564</t>
  </si>
  <si>
    <t>ภาคเรียนที่ 1  ปีการศึกษา  2564</t>
  </si>
  <si>
    <t xml:space="preserve">   2. สาขาวิชาคอมพิวเตอร์กราฟิก</t>
  </si>
  <si>
    <t xml:space="preserve">         สาขางานการถ่ายภาพและมัลติมีเดีย (ทวิฯ)</t>
  </si>
  <si>
    <t xml:space="preserve">         สาขางานการถ่ายภาพและมัลติมีเดีย (ปกติ)</t>
  </si>
  <si>
    <t xml:space="preserve">   3. สาขาวิชาดิจิทัลกราฟิก</t>
  </si>
  <si>
    <t xml:space="preserve">        สาขางานดิจิทัลกราฟิก (ทวิฯ)</t>
  </si>
  <si>
    <t xml:space="preserve">        สาขางานคอมพิวเตอร์กราฟิก (ปกติ)</t>
  </si>
  <si>
    <t xml:space="preserve">         สาขางานการบัญชี (ปกติ)</t>
  </si>
  <si>
    <t xml:space="preserve">         สาขางานการตลาด (ปกติ)</t>
  </si>
  <si>
    <t xml:space="preserve">         สาขางานการตลาด (ทวิฯ)</t>
  </si>
  <si>
    <t xml:space="preserve">         สาขางานคอมพิวเตอร์ธุรกิจ (ทวิฯ)</t>
  </si>
  <si>
    <t xml:space="preserve">         สาขางานเทคโนโลยีธุรกิจดิจิทัล (ทวิฯ)</t>
  </si>
  <si>
    <t xml:space="preserve">         สาขางานภาษาต่างประเทศ (ปกติ)</t>
  </si>
  <si>
    <t xml:space="preserve">         สาขางานโลจิสติกส์ (ปกติ)</t>
  </si>
  <si>
    <t xml:space="preserve">  สาขางานการจัดการโลจิสติกส์และซัพพลายเชน (ทวิฯ)</t>
  </si>
  <si>
    <t xml:space="preserve">         สาขางานเทคโนโลยีสารสนเทศ (ทวิฯ)</t>
  </si>
  <si>
    <t xml:space="preserve">         สาขางานอาหารและโภชนาการ (ปกติ)</t>
  </si>
  <si>
    <t xml:space="preserve">         สาขางานอาหารและโภชนาการ (ทวิฯ)</t>
  </si>
  <si>
    <t xml:space="preserve">   สาขางานคหกรรมเพื่อการโรงแรม (ปกติฯ)</t>
  </si>
  <si>
    <t xml:space="preserve">        สาขางานการโรงแรม  (ปกติ)</t>
  </si>
  <si>
    <t xml:space="preserve">        สาขางานการโรงแรม  (ทวิศึกษา)</t>
  </si>
  <si>
    <t xml:space="preserve">         สาขางานการท่องเที่ยว (ปกติ)</t>
  </si>
  <si>
    <t xml:space="preserve">         สาขางานการท่องเที่ยว (ทวิฯ)</t>
  </si>
  <si>
    <t xml:space="preserve">ประเภทวิชาคหกรรม </t>
  </si>
  <si>
    <t xml:space="preserve">ประเภทวิชาอุตสาหกรรมท่องเที่ยว </t>
  </si>
  <si>
    <t>หมายเหตุ นักเรียนระดับประกาศนียบัตรวิชาชีพ (ปวช.) หลักสูตรทวิศึกษา</t>
  </si>
  <si>
    <t xml:space="preserve">        สาขางานโลจิสติกส์ (ทวิศึกษา)</t>
  </si>
  <si>
    <t xml:space="preserve"> สาขางานซอฟแวร์ระบบสมองกลฝังตัวและไอโอที (ปกติ)</t>
  </si>
  <si>
    <t xml:space="preserve">     สาขางานการบริการอาหารและเครื่องดื่ม (ทวิฯ) </t>
  </si>
  <si>
    <t xml:space="preserve">   5. สาขาวิชาการจัดการโลจิสติกส์และซัพพลายเชน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</si>
</sst>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1"/>
      <name val="Calibri"/>
      <family val="2"/>
      <charset val="222"/>
      <scheme val="minor"/>
    </font>
    <font>
      <b/>
      <sz val="11"/>
      <name val="TH SarabunPSK"/>
      <family val="2"/>
    </font>
    <font>
      <sz val="12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2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3" fontId="2" fillId="4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3" fontId="2" fillId="5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/>
    <xf numFmtId="0" fontId="3" fillId="0" borderId="2" xfId="0" applyFont="1" applyBorder="1"/>
    <xf numFmtId="0" fontId="5" fillId="2" borderId="2" xfId="0" applyFont="1" applyFill="1" applyBorder="1"/>
    <xf numFmtId="3" fontId="2" fillId="2" borderId="2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0" fontId="2" fillId="2" borderId="5" xfId="0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11" fillId="2" borderId="2" xfId="0" applyFont="1" applyFill="1" applyBorder="1"/>
    <xf numFmtId="0" fontId="8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view="pageBreakPreview" topLeftCell="A47" zoomScale="118" zoomScaleNormal="100" zoomScaleSheetLayoutView="118" workbookViewId="0">
      <selection sqref="A1:L66"/>
    </sheetView>
  </sheetViews>
  <sheetFormatPr defaultColWidth="9" defaultRowHeight="15"/>
  <cols>
    <col min="1" max="1" width="31.42578125" style="34" customWidth="1"/>
    <col min="2" max="2" width="4.7109375" style="34" customWidth="1"/>
    <col min="3" max="3" width="4.42578125" style="34" customWidth="1"/>
    <col min="4" max="4" width="4.28515625" style="34" customWidth="1"/>
    <col min="5" max="5" width="6.28515625" style="34" customWidth="1"/>
    <col min="6" max="7" width="4.42578125" style="34" customWidth="1"/>
    <col min="8" max="8" width="4.7109375" style="34" customWidth="1"/>
    <col min="9" max="11" width="4.140625" style="34" customWidth="1"/>
    <col min="12" max="12" width="6.28515625" style="34" customWidth="1"/>
    <col min="13" max="16384" width="9" style="34"/>
  </cols>
  <sheetData>
    <row r="1" spans="1:12" ht="17.25" customHeight="1">
      <c r="L1" s="53">
        <v>22</v>
      </c>
    </row>
    <row r="2" spans="1:12" ht="17.25" customHeight="1">
      <c r="L2" s="35"/>
    </row>
    <row r="3" spans="1:12" ht="21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21">
      <c r="A4" s="52" t="s">
        <v>28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21">
      <c r="A5" s="49" t="s">
        <v>1</v>
      </c>
      <c r="B5" s="49" t="s">
        <v>29</v>
      </c>
      <c r="C5" s="49"/>
      <c r="D5" s="49"/>
      <c r="E5" s="49"/>
      <c r="F5" s="49"/>
      <c r="G5" s="49"/>
      <c r="H5" s="49"/>
      <c r="I5" s="49"/>
      <c r="J5" s="49"/>
      <c r="K5" s="49"/>
      <c r="L5" s="50" t="s">
        <v>2</v>
      </c>
    </row>
    <row r="6" spans="1:12" ht="21">
      <c r="A6" s="49"/>
      <c r="B6" s="49" t="s">
        <v>3</v>
      </c>
      <c r="C6" s="49"/>
      <c r="D6" s="49"/>
      <c r="E6" s="49"/>
      <c r="F6" s="49" t="s">
        <v>4</v>
      </c>
      <c r="G6" s="49"/>
      <c r="H6" s="49"/>
      <c r="I6" s="49" t="s">
        <v>5</v>
      </c>
      <c r="J6" s="49"/>
      <c r="K6" s="49"/>
      <c r="L6" s="50"/>
    </row>
    <row r="7" spans="1:12" ht="21">
      <c r="A7" s="49"/>
      <c r="B7" s="23" t="s">
        <v>6</v>
      </c>
      <c r="C7" s="23" t="s">
        <v>7</v>
      </c>
      <c r="D7" s="23" t="s">
        <v>8</v>
      </c>
      <c r="E7" s="23" t="s">
        <v>9</v>
      </c>
      <c r="F7" s="23" t="s">
        <v>6</v>
      </c>
      <c r="G7" s="23" t="s">
        <v>7</v>
      </c>
      <c r="H7" s="23" t="s">
        <v>9</v>
      </c>
      <c r="I7" s="23" t="s">
        <v>6</v>
      </c>
      <c r="J7" s="23" t="s">
        <v>7</v>
      </c>
      <c r="K7" s="23" t="s">
        <v>9</v>
      </c>
      <c r="L7" s="50"/>
    </row>
    <row r="8" spans="1:12" ht="21">
      <c r="A8" s="1" t="s">
        <v>12</v>
      </c>
      <c r="B8" s="2"/>
      <c r="C8" s="3"/>
      <c r="D8" s="3"/>
      <c r="E8" s="4"/>
      <c r="F8" s="3"/>
      <c r="G8" s="3"/>
      <c r="H8" s="4"/>
      <c r="I8" s="2"/>
      <c r="J8" s="3"/>
      <c r="K8" s="20"/>
      <c r="L8" s="4"/>
    </row>
    <row r="9" spans="1:12" ht="21">
      <c r="A9" s="1" t="s">
        <v>13</v>
      </c>
      <c r="B9" s="2"/>
      <c r="C9" s="3"/>
      <c r="D9" s="3"/>
      <c r="E9" s="4"/>
      <c r="F9" s="3"/>
      <c r="G9" s="3"/>
      <c r="H9" s="4"/>
      <c r="I9" s="2"/>
      <c r="J9" s="3"/>
      <c r="K9" s="20"/>
      <c r="L9" s="4"/>
    </row>
    <row r="10" spans="1:12" ht="21">
      <c r="A10" s="1" t="s">
        <v>14</v>
      </c>
      <c r="B10" s="2"/>
      <c r="C10" s="3"/>
      <c r="D10" s="3"/>
      <c r="E10" s="4"/>
      <c r="F10" s="3"/>
      <c r="G10" s="3"/>
      <c r="H10" s="4"/>
      <c r="I10" s="2"/>
      <c r="J10" s="3"/>
      <c r="K10" s="5"/>
      <c r="L10" s="4"/>
    </row>
    <row r="11" spans="1:12" ht="21">
      <c r="A11" s="6" t="s">
        <v>36</v>
      </c>
      <c r="B11" s="7">
        <v>120</v>
      </c>
      <c r="C11" s="8">
        <v>75</v>
      </c>
      <c r="D11" s="8">
        <v>101</v>
      </c>
      <c r="E11" s="23">
        <f>SUM(B11:D11)</f>
        <v>296</v>
      </c>
      <c r="F11" s="9">
        <v>40</v>
      </c>
      <c r="G11" s="8">
        <v>23</v>
      </c>
      <c r="H11" s="23">
        <f t="shared" ref="H11:H12" si="0">SUM(F11:G11)</f>
        <v>63</v>
      </c>
      <c r="I11" s="10"/>
      <c r="J11" s="10"/>
      <c r="K11" s="11"/>
      <c r="L11" s="23">
        <f>SUM(E11+H11+K11)</f>
        <v>359</v>
      </c>
    </row>
    <row r="12" spans="1:12" ht="21">
      <c r="A12" s="6" t="s">
        <v>22</v>
      </c>
      <c r="B12" s="7"/>
      <c r="C12" s="10"/>
      <c r="D12" s="10"/>
      <c r="E12" s="39"/>
      <c r="F12" s="9">
        <v>80</v>
      </c>
      <c r="G12" s="8">
        <v>67</v>
      </c>
      <c r="H12" s="23">
        <f t="shared" si="0"/>
        <v>147</v>
      </c>
      <c r="I12" s="7">
        <v>20</v>
      </c>
      <c r="J12" s="8">
        <v>40</v>
      </c>
      <c r="K12" s="23">
        <f>SUM(I12:J12)</f>
        <v>60</v>
      </c>
      <c r="L12" s="23">
        <f>SUM(E12+H12+K12)</f>
        <v>207</v>
      </c>
    </row>
    <row r="13" spans="1:12" ht="21">
      <c r="A13" s="1" t="s">
        <v>15</v>
      </c>
      <c r="B13" s="7"/>
      <c r="C13" s="7"/>
      <c r="D13" s="7"/>
      <c r="E13" s="7"/>
      <c r="F13" s="9"/>
      <c r="G13" s="8"/>
      <c r="H13" s="23"/>
      <c r="I13" s="7"/>
      <c r="J13" s="8"/>
      <c r="K13" s="23"/>
      <c r="L13" s="23"/>
    </row>
    <row r="14" spans="1:12" ht="21">
      <c r="A14" s="6" t="s">
        <v>37</v>
      </c>
      <c r="B14" s="7">
        <v>30</v>
      </c>
      <c r="C14" s="8">
        <v>30</v>
      </c>
      <c r="D14" s="8">
        <v>33</v>
      </c>
      <c r="E14" s="23">
        <f>SUM(B14:D14)</f>
        <v>93</v>
      </c>
      <c r="F14" s="10"/>
      <c r="G14" s="10"/>
      <c r="H14" s="11"/>
      <c r="I14" s="10"/>
      <c r="J14" s="10"/>
      <c r="K14" s="11"/>
      <c r="L14" s="23">
        <f>SUM(E14+H14+K14)</f>
        <v>93</v>
      </c>
    </row>
    <row r="15" spans="1:12" ht="21">
      <c r="A15" s="6" t="s">
        <v>38</v>
      </c>
      <c r="B15" s="10"/>
      <c r="C15" s="10"/>
      <c r="D15" s="10"/>
      <c r="E15" s="11"/>
      <c r="F15" s="9">
        <v>40</v>
      </c>
      <c r="G15" s="8">
        <v>29</v>
      </c>
      <c r="H15" s="39">
        <f>SUM(F15:G15)</f>
        <v>69</v>
      </c>
      <c r="I15" s="7">
        <v>20</v>
      </c>
      <c r="J15" s="7">
        <v>8</v>
      </c>
      <c r="K15" s="39">
        <f>SUM(I15:J15)</f>
        <v>28</v>
      </c>
      <c r="L15" s="39">
        <f>SUM(E15+H15+K15)</f>
        <v>97</v>
      </c>
    </row>
    <row r="16" spans="1:12" ht="21">
      <c r="A16" s="1" t="s">
        <v>27</v>
      </c>
      <c r="B16" s="7"/>
      <c r="C16" s="8"/>
      <c r="D16" s="8"/>
      <c r="E16" s="23"/>
      <c r="F16" s="9"/>
      <c r="G16" s="8"/>
      <c r="H16" s="23"/>
      <c r="I16" s="7"/>
      <c r="J16" s="8"/>
      <c r="K16" s="23"/>
      <c r="L16" s="23"/>
    </row>
    <row r="17" spans="1:12" ht="21">
      <c r="A17" s="19" t="s">
        <v>39</v>
      </c>
      <c r="B17" s="7">
        <v>40</v>
      </c>
      <c r="C17" s="8">
        <v>29</v>
      </c>
      <c r="D17" s="8">
        <v>40</v>
      </c>
      <c r="E17" s="23">
        <f>SUM(B17:D17)</f>
        <v>109</v>
      </c>
      <c r="F17" s="10"/>
      <c r="G17" s="10"/>
      <c r="H17" s="10"/>
      <c r="I17" s="11"/>
      <c r="J17" s="11"/>
      <c r="K17" s="11"/>
      <c r="L17" s="23">
        <f>SUM(E17+H17+K17)</f>
        <v>109</v>
      </c>
    </row>
    <row r="18" spans="1:12" ht="21">
      <c r="A18" s="19" t="s">
        <v>40</v>
      </c>
      <c r="B18" s="10"/>
      <c r="C18" s="10"/>
      <c r="D18" s="10"/>
      <c r="E18" s="11"/>
      <c r="F18" s="9">
        <v>30</v>
      </c>
      <c r="G18" s="8">
        <v>32</v>
      </c>
      <c r="H18" s="23">
        <f>SUM(F18:G18)</f>
        <v>62</v>
      </c>
      <c r="I18" s="10"/>
      <c r="J18" s="10"/>
      <c r="K18" s="11"/>
      <c r="L18" s="23">
        <f>H18+K18</f>
        <v>62</v>
      </c>
    </row>
    <row r="19" spans="1:12" ht="21">
      <c r="A19" s="1" t="s">
        <v>16</v>
      </c>
      <c r="B19" s="7"/>
      <c r="C19" s="8"/>
      <c r="D19" s="8"/>
      <c r="E19" s="23"/>
      <c r="F19" s="9"/>
      <c r="G19" s="8"/>
      <c r="H19" s="23"/>
      <c r="I19" s="7"/>
      <c r="J19" s="8"/>
      <c r="K19" s="23"/>
      <c r="L19" s="23"/>
    </row>
    <row r="20" spans="1:12" ht="21">
      <c r="A20" s="19" t="s">
        <v>41</v>
      </c>
      <c r="B20" s="7">
        <v>30</v>
      </c>
      <c r="C20" s="7">
        <v>27</v>
      </c>
      <c r="D20" s="7">
        <v>18</v>
      </c>
      <c r="E20" s="14">
        <f>SUM(B20:D20)</f>
        <v>75</v>
      </c>
      <c r="F20" s="9">
        <v>30</v>
      </c>
      <c r="G20" s="7">
        <v>9</v>
      </c>
      <c r="H20" s="14">
        <f>SUM(F20:G20)</f>
        <v>39</v>
      </c>
      <c r="I20" s="10"/>
      <c r="J20" s="10"/>
      <c r="K20" s="10"/>
      <c r="L20" s="14">
        <f>SUM(E20+H20)</f>
        <v>114</v>
      </c>
    </row>
    <row r="21" spans="1:12" ht="21">
      <c r="A21" s="1" t="s">
        <v>58</v>
      </c>
      <c r="B21" s="7"/>
      <c r="C21" s="7"/>
      <c r="D21" s="7"/>
      <c r="E21" s="7"/>
      <c r="F21" s="7"/>
      <c r="G21" s="7"/>
      <c r="H21" s="14"/>
      <c r="I21" s="7"/>
      <c r="J21" s="7"/>
      <c r="K21" s="7"/>
      <c r="L21" s="14"/>
    </row>
    <row r="22" spans="1:12" ht="21">
      <c r="A22" s="19" t="s">
        <v>42</v>
      </c>
      <c r="B22" s="7">
        <v>30</v>
      </c>
      <c r="C22" s="7">
        <v>33</v>
      </c>
      <c r="D22" s="10"/>
      <c r="E22" s="14">
        <f>SUM(B22:D22)</f>
        <v>63</v>
      </c>
      <c r="F22" s="9"/>
      <c r="G22" s="8"/>
      <c r="H22" s="23"/>
      <c r="I22" s="10"/>
      <c r="J22" s="10"/>
      <c r="K22" s="10"/>
      <c r="L22" s="23">
        <f>SUM(E22+H22+K22)</f>
        <v>63</v>
      </c>
    </row>
    <row r="23" spans="1:12" ht="21">
      <c r="A23" s="41" t="s">
        <v>43</v>
      </c>
      <c r="B23" s="10"/>
      <c r="C23" s="10"/>
      <c r="D23" s="10"/>
      <c r="E23" s="10"/>
      <c r="F23" s="9">
        <v>40</v>
      </c>
      <c r="G23" s="8">
        <v>45</v>
      </c>
      <c r="H23" s="23">
        <f>SUM(F23:G23)</f>
        <v>85</v>
      </c>
      <c r="I23" s="10"/>
      <c r="J23" s="10"/>
      <c r="K23" s="10"/>
      <c r="L23" s="23">
        <f>H23</f>
        <v>85</v>
      </c>
    </row>
    <row r="24" spans="1:12" ht="21">
      <c r="A24" s="12" t="s">
        <v>9</v>
      </c>
      <c r="B24" s="13">
        <f>SUM(B11:B22)</f>
        <v>250</v>
      </c>
      <c r="C24" s="13">
        <f>SUM(C11:C22)</f>
        <v>194</v>
      </c>
      <c r="D24" s="13">
        <f>SUM(D11:D22)</f>
        <v>192</v>
      </c>
      <c r="E24" s="13">
        <f>SUM(E11:E22)</f>
        <v>636</v>
      </c>
      <c r="F24" s="13">
        <f>SUM(F8:F23)</f>
        <v>260</v>
      </c>
      <c r="G24" s="13">
        <f>SUM(G8:G23)</f>
        <v>205</v>
      </c>
      <c r="H24" s="13">
        <f>SUM(H8:H23)</f>
        <v>465</v>
      </c>
      <c r="I24" s="13">
        <f>SUM(I11:I22)</f>
        <v>40</v>
      </c>
      <c r="J24" s="13">
        <f>SUM(J11:J22)</f>
        <v>48</v>
      </c>
      <c r="K24" s="13">
        <f>SUM(K11:K22)</f>
        <v>88</v>
      </c>
      <c r="L24" s="13">
        <f>K24+H24+E24</f>
        <v>1189</v>
      </c>
    </row>
    <row r="25" spans="1:12" ht="21">
      <c r="A25" s="21" t="s">
        <v>11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2" ht="21">
      <c r="A26" s="1" t="s">
        <v>21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 ht="21">
      <c r="A27" s="47" t="s">
        <v>56</v>
      </c>
      <c r="B27" s="7">
        <v>20</v>
      </c>
      <c r="C27" s="10"/>
      <c r="D27" s="10">
        <v>11</v>
      </c>
      <c r="E27" s="14">
        <f>SUM(B27:D27)</f>
        <v>31</v>
      </c>
      <c r="F27" s="10"/>
      <c r="G27" s="10"/>
      <c r="H27" s="10"/>
      <c r="I27" s="10"/>
      <c r="J27" s="10"/>
      <c r="K27" s="10"/>
      <c r="L27" s="23">
        <f>SUM(E27+H27+K27)</f>
        <v>31</v>
      </c>
    </row>
    <row r="28" spans="1:12" ht="21">
      <c r="A28" s="19" t="s">
        <v>44</v>
      </c>
      <c r="B28" s="10"/>
      <c r="C28" s="10"/>
      <c r="D28" s="10"/>
      <c r="E28" s="10"/>
      <c r="F28" s="9">
        <v>20</v>
      </c>
      <c r="G28" s="10"/>
      <c r="H28" s="23">
        <f>SUM(F28:G28)</f>
        <v>20</v>
      </c>
      <c r="I28" s="10"/>
      <c r="J28" s="10"/>
      <c r="K28" s="10"/>
      <c r="L28" s="23">
        <f>H28</f>
        <v>20</v>
      </c>
    </row>
    <row r="29" spans="1:12" ht="21">
      <c r="A29" s="12" t="s">
        <v>9</v>
      </c>
      <c r="B29" s="13">
        <f>SUM(B27:B28)</f>
        <v>20</v>
      </c>
      <c r="C29" s="13"/>
      <c r="D29" s="13">
        <f>SUM(D27:D28)</f>
        <v>11</v>
      </c>
      <c r="E29" s="13">
        <f>SUM(B29:D29)</f>
        <v>31</v>
      </c>
      <c r="F29" s="13">
        <f>SUM(F27:F28)</f>
        <v>20</v>
      </c>
      <c r="G29" s="13"/>
      <c r="H29" s="13">
        <f>SUM(H27:H28)</f>
        <v>20</v>
      </c>
      <c r="I29" s="13"/>
      <c r="J29" s="13"/>
      <c r="K29" s="13"/>
      <c r="L29" s="13">
        <f>E29+H29</f>
        <v>51</v>
      </c>
    </row>
    <row r="30" spans="1:12" ht="21">
      <c r="A30" s="28" t="s">
        <v>52</v>
      </c>
      <c r="B30" s="29"/>
      <c r="C30" s="26"/>
      <c r="D30" s="26"/>
      <c r="E30" s="25"/>
      <c r="F30" s="26"/>
      <c r="G30" s="26"/>
      <c r="H30" s="25"/>
      <c r="I30" s="29"/>
      <c r="J30" s="26"/>
      <c r="K30" s="26"/>
      <c r="L30" s="25"/>
    </row>
    <row r="31" spans="1:12" ht="21">
      <c r="A31" s="1" t="s">
        <v>17</v>
      </c>
      <c r="B31" s="7"/>
      <c r="C31" s="9"/>
      <c r="D31" s="9"/>
      <c r="E31" s="40"/>
      <c r="F31" s="9"/>
      <c r="G31" s="9"/>
      <c r="H31" s="40"/>
      <c r="I31" s="7"/>
      <c r="J31" s="9"/>
      <c r="K31" s="9"/>
      <c r="L31" s="40"/>
    </row>
    <row r="32" spans="1:12" ht="21">
      <c r="A32" s="19" t="s">
        <v>45</v>
      </c>
      <c r="B32" s="7">
        <v>20</v>
      </c>
      <c r="C32" s="8">
        <v>20</v>
      </c>
      <c r="D32" s="8">
        <v>24</v>
      </c>
      <c r="E32" s="40">
        <f>SUM(B32:D32)</f>
        <v>64</v>
      </c>
      <c r="F32" s="10"/>
      <c r="G32" s="10"/>
      <c r="H32" s="10"/>
      <c r="I32" s="10"/>
      <c r="J32" s="10"/>
      <c r="K32" s="10"/>
      <c r="L32" s="40">
        <f>SUM(E32+H32+K32)</f>
        <v>64</v>
      </c>
    </row>
    <row r="33" spans="1:12" ht="21">
      <c r="A33" s="19" t="s">
        <v>46</v>
      </c>
      <c r="B33" s="10"/>
      <c r="C33" s="10"/>
      <c r="D33" s="10"/>
      <c r="E33" s="10"/>
      <c r="F33" s="9">
        <v>20</v>
      </c>
      <c r="G33" s="8">
        <v>17</v>
      </c>
      <c r="H33" s="40">
        <f>SUM(F33:G33)</f>
        <v>37</v>
      </c>
      <c r="I33" s="10"/>
      <c r="J33" s="10"/>
      <c r="K33" s="10"/>
      <c r="L33" s="40">
        <f>H33</f>
        <v>37</v>
      </c>
    </row>
    <row r="34" spans="1:12" ht="21">
      <c r="A34" s="1" t="s">
        <v>23</v>
      </c>
      <c r="B34" s="7"/>
      <c r="C34" s="8"/>
      <c r="D34" s="8"/>
      <c r="E34" s="40"/>
      <c r="F34" s="9"/>
      <c r="G34" s="8"/>
      <c r="H34" s="40"/>
      <c r="I34" s="7"/>
      <c r="J34" s="7"/>
      <c r="K34" s="7"/>
      <c r="L34" s="40"/>
    </row>
    <row r="35" spans="1:12" ht="21">
      <c r="A35" s="46" t="s">
        <v>47</v>
      </c>
      <c r="B35" s="7">
        <v>20</v>
      </c>
      <c r="C35" s="11"/>
      <c r="D35" s="11"/>
      <c r="E35" s="14">
        <f>SUM(B35:D35)</f>
        <v>20</v>
      </c>
      <c r="F35" s="11"/>
      <c r="G35" s="11"/>
      <c r="H35" s="11"/>
      <c r="I35" s="11"/>
      <c r="J35" s="11"/>
      <c r="K35" s="11"/>
      <c r="L35" s="40">
        <f>SUM(E35+H35+K35)</f>
        <v>20</v>
      </c>
    </row>
    <row r="36" spans="1:12" ht="21">
      <c r="A36" s="12" t="s">
        <v>9</v>
      </c>
      <c r="B36" s="15">
        <f t="shared" ref="B36:H36" si="1">SUM(B32:B35)</f>
        <v>40</v>
      </c>
      <c r="C36" s="15">
        <f t="shared" si="1"/>
        <v>20</v>
      </c>
      <c r="D36" s="15">
        <f t="shared" si="1"/>
        <v>24</v>
      </c>
      <c r="E36" s="15">
        <f t="shared" si="1"/>
        <v>84</v>
      </c>
      <c r="F36" s="15">
        <f t="shared" si="1"/>
        <v>20</v>
      </c>
      <c r="G36" s="15">
        <f t="shared" si="1"/>
        <v>17</v>
      </c>
      <c r="H36" s="15">
        <f t="shared" si="1"/>
        <v>37</v>
      </c>
      <c r="I36" s="15"/>
      <c r="J36" s="15"/>
      <c r="K36" s="15"/>
      <c r="L36" s="15">
        <f>SUM(L32:L35)</f>
        <v>121</v>
      </c>
    </row>
    <row r="37" spans="1:12" ht="21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2" ht="21">
      <c r="A38" s="30"/>
      <c r="B38" s="33"/>
      <c r="C38" s="31"/>
      <c r="D38" s="31"/>
      <c r="E38" s="32"/>
      <c r="F38" s="31"/>
      <c r="G38" s="31"/>
      <c r="H38" s="32"/>
      <c r="I38" s="33"/>
      <c r="J38" s="31"/>
      <c r="K38" s="31"/>
      <c r="L38" s="54">
        <v>23</v>
      </c>
    </row>
    <row r="39" spans="1:12" ht="21">
      <c r="A39" s="49" t="s">
        <v>1</v>
      </c>
      <c r="B39" s="49" t="s">
        <v>29</v>
      </c>
      <c r="C39" s="49"/>
      <c r="D39" s="49"/>
      <c r="E39" s="49"/>
      <c r="F39" s="49"/>
      <c r="G39" s="49"/>
      <c r="H39" s="49"/>
      <c r="I39" s="49"/>
      <c r="J39" s="49"/>
      <c r="K39" s="49"/>
      <c r="L39" s="50" t="s">
        <v>2</v>
      </c>
    </row>
    <row r="40" spans="1:12" ht="21">
      <c r="A40" s="49"/>
      <c r="B40" s="49" t="s">
        <v>3</v>
      </c>
      <c r="C40" s="49"/>
      <c r="D40" s="49"/>
      <c r="E40" s="49"/>
      <c r="F40" s="49" t="s">
        <v>4</v>
      </c>
      <c r="G40" s="49"/>
      <c r="H40" s="49"/>
      <c r="I40" s="49" t="s">
        <v>5</v>
      </c>
      <c r="J40" s="49"/>
      <c r="K40" s="49"/>
      <c r="L40" s="50"/>
    </row>
    <row r="41" spans="1:12" ht="21">
      <c r="A41" s="49"/>
      <c r="B41" s="23" t="s">
        <v>6</v>
      </c>
      <c r="C41" s="23" t="s">
        <v>7</v>
      </c>
      <c r="D41" s="23" t="s">
        <v>8</v>
      </c>
      <c r="E41" s="23" t="s">
        <v>9</v>
      </c>
      <c r="F41" s="23" t="s">
        <v>6</v>
      </c>
      <c r="G41" s="23" t="s">
        <v>7</v>
      </c>
      <c r="H41" s="23" t="s">
        <v>9</v>
      </c>
      <c r="I41" s="23" t="s">
        <v>6</v>
      </c>
      <c r="J41" s="23" t="s">
        <v>7</v>
      </c>
      <c r="K41" s="23" t="s">
        <v>9</v>
      </c>
      <c r="L41" s="50"/>
    </row>
    <row r="42" spans="1:12" ht="21">
      <c r="A42" s="1" t="s">
        <v>20</v>
      </c>
      <c r="B42" s="7"/>
      <c r="C42" s="9"/>
      <c r="D42" s="9"/>
      <c r="E42" s="23"/>
      <c r="F42" s="9"/>
      <c r="G42" s="9"/>
      <c r="H42" s="23"/>
      <c r="I42" s="7"/>
      <c r="J42" s="9"/>
      <c r="K42" s="9"/>
      <c r="L42" s="23"/>
    </row>
    <row r="43" spans="1:12" ht="21">
      <c r="A43" s="1" t="s">
        <v>26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ht="21">
      <c r="A44" s="41" t="s">
        <v>32</v>
      </c>
      <c r="B44" s="7">
        <v>20</v>
      </c>
      <c r="C44" s="10"/>
      <c r="D44" s="10"/>
      <c r="E44" s="7">
        <f>SUM(B44:D44)</f>
        <v>20</v>
      </c>
      <c r="F44" s="10"/>
      <c r="G44" s="10"/>
      <c r="H44" s="10"/>
      <c r="I44" s="10"/>
      <c r="J44" s="10"/>
      <c r="K44" s="10"/>
      <c r="L44" s="7">
        <f>E44+H44</f>
        <v>20</v>
      </c>
    </row>
    <row r="45" spans="1:12" ht="21">
      <c r="A45" s="41" t="s">
        <v>31</v>
      </c>
      <c r="B45" s="10"/>
      <c r="C45" s="10"/>
      <c r="D45" s="10"/>
      <c r="E45" s="10"/>
      <c r="F45" s="7">
        <v>20</v>
      </c>
      <c r="G45" s="10"/>
      <c r="H45" s="7">
        <f>SUM(F45:G45)</f>
        <v>20</v>
      </c>
      <c r="I45" s="10"/>
      <c r="J45" s="10"/>
      <c r="K45" s="10"/>
      <c r="L45" s="7">
        <f>E45+H45</f>
        <v>20</v>
      </c>
    </row>
    <row r="46" spans="1:12" ht="21">
      <c r="A46" s="1" t="s">
        <v>30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ht="21">
      <c r="A47" s="19" t="s">
        <v>35</v>
      </c>
      <c r="B47" s="7">
        <v>20</v>
      </c>
      <c r="C47" s="7">
        <v>16</v>
      </c>
      <c r="D47" s="7">
        <v>16</v>
      </c>
      <c r="E47" s="7">
        <f>SUM(B47:D47)</f>
        <v>52</v>
      </c>
      <c r="F47" s="10"/>
      <c r="G47" s="10"/>
      <c r="H47" s="10"/>
      <c r="I47" s="10"/>
      <c r="J47" s="10"/>
      <c r="K47" s="10"/>
      <c r="L47" s="7">
        <f>E47+H47</f>
        <v>52</v>
      </c>
    </row>
    <row r="48" spans="1:12" ht="21">
      <c r="A48" s="1" t="s">
        <v>33</v>
      </c>
      <c r="B48" s="42"/>
      <c r="C48" s="43"/>
      <c r="D48" s="43"/>
      <c r="E48" s="44"/>
      <c r="F48" s="42"/>
      <c r="G48" s="42"/>
      <c r="H48" s="45"/>
      <c r="I48" s="42"/>
      <c r="J48" s="42"/>
      <c r="K48" s="42"/>
      <c r="L48" s="44"/>
    </row>
    <row r="49" spans="1:12" ht="21">
      <c r="A49" s="19" t="s">
        <v>34</v>
      </c>
      <c r="B49" s="10"/>
      <c r="C49" s="10"/>
      <c r="D49" s="10"/>
      <c r="E49" s="10"/>
      <c r="F49" s="7">
        <v>20</v>
      </c>
      <c r="G49" s="7">
        <v>7</v>
      </c>
      <c r="H49" s="7">
        <f>SUM(F49:G49)</f>
        <v>27</v>
      </c>
      <c r="I49" s="10"/>
      <c r="J49" s="10"/>
      <c r="K49" s="10"/>
      <c r="L49" s="7">
        <f>E49+H49</f>
        <v>27</v>
      </c>
    </row>
    <row r="50" spans="1:12" ht="21">
      <c r="A50" s="12" t="s">
        <v>9</v>
      </c>
      <c r="B50" s="15">
        <f>SUM(B43:B49)</f>
        <v>40</v>
      </c>
      <c r="C50" s="15">
        <f>SUM(C43:C49)</f>
        <v>16</v>
      </c>
      <c r="D50" s="15">
        <f>SUM(D44:D49)</f>
        <v>16</v>
      </c>
      <c r="E50" s="15">
        <f>SUM(E44:E49)</f>
        <v>72</v>
      </c>
      <c r="F50" s="15">
        <f>SUM(F43:F49)</f>
        <v>40</v>
      </c>
      <c r="G50" s="15">
        <f>SUM(G43:G49)</f>
        <v>7</v>
      </c>
      <c r="H50" s="15">
        <f>SUM(H43:H49)</f>
        <v>47</v>
      </c>
      <c r="I50" s="15"/>
      <c r="J50" s="15"/>
      <c r="K50" s="15"/>
      <c r="L50" s="15">
        <f>SUM(L43:L49)</f>
        <v>119</v>
      </c>
    </row>
    <row r="51" spans="1:12" ht="21">
      <c r="A51" s="1" t="s">
        <v>53</v>
      </c>
      <c r="B51" s="7"/>
      <c r="C51" s="9"/>
      <c r="D51" s="9"/>
      <c r="E51" s="23"/>
      <c r="F51" s="9"/>
      <c r="G51" s="9"/>
      <c r="H51" s="23"/>
      <c r="I51" s="7"/>
      <c r="J51" s="9"/>
      <c r="K51" s="9"/>
      <c r="L51" s="23"/>
    </row>
    <row r="52" spans="1:12" ht="21">
      <c r="A52" s="1" t="s">
        <v>18</v>
      </c>
      <c r="B52" s="7"/>
      <c r="C52" s="9"/>
      <c r="D52" s="9"/>
      <c r="E52" s="23"/>
      <c r="F52" s="9"/>
      <c r="G52" s="9"/>
      <c r="H52" s="23"/>
      <c r="I52" s="7"/>
      <c r="J52" s="9"/>
      <c r="K52" s="9"/>
      <c r="L52" s="23"/>
    </row>
    <row r="53" spans="1:12" ht="21">
      <c r="A53" s="6" t="s">
        <v>48</v>
      </c>
      <c r="B53" s="7">
        <v>40</v>
      </c>
      <c r="C53" s="8">
        <v>26</v>
      </c>
      <c r="D53" s="8">
        <v>71</v>
      </c>
      <c r="E53" s="23">
        <f>SUM(B53:D53)</f>
        <v>137</v>
      </c>
      <c r="F53" s="10"/>
      <c r="G53" s="10"/>
      <c r="H53" s="11"/>
      <c r="I53" s="10"/>
      <c r="J53" s="10"/>
      <c r="K53" s="10"/>
      <c r="L53" s="23">
        <f>SUM(E53+H53)</f>
        <v>137</v>
      </c>
    </row>
    <row r="54" spans="1:12" ht="21">
      <c r="A54" s="48" t="s">
        <v>57</v>
      </c>
      <c r="B54" s="10"/>
      <c r="C54" s="10"/>
      <c r="D54" s="10"/>
      <c r="E54" s="11"/>
      <c r="F54" s="9">
        <v>30</v>
      </c>
      <c r="G54" s="8">
        <v>18</v>
      </c>
      <c r="H54" s="23">
        <f>F54+G54</f>
        <v>48</v>
      </c>
      <c r="I54" s="10"/>
      <c r="J54" s="10"/>
      <c r="K54" s="10"/>
      <c r="L54" s="23">
        <f>SUM(E54+H54)</f>
        <v>48</v>
      </c>
    </row>
    <row r="55" spans="1:12" ht="21">
      <c r="A55" s="1" t="s">
        <v>19</v>
      </c>
      <c r="B55" s="7"/>
      <c r="C55" s="7"/>
      <c r="D55" s="7"/>
      <c r="E55" s="14"/>
      <c r="F55" s="7"/>
      <c r="G55" s="7"/>
      <c r="H55" s="14"/>
      <c r="I55" s="7"/>
      <c r="J55" s="7"/>
      <c r="K55" s="7"/>
      <c r="L55" s="23"/>
    </row>
    <row r="56" spans="1:12" ht="21">
      <c r="A56" s="6" t="s">
        <v>50</v>
      </c>
      <c r="B56" s="7">
        <v>20</v>
      </c>
      <c r="C56" s="8"/>
      <c r="D56" s="8">
        <v>6</v>
      </c>
      <c r="E56" s="23">
        <f t="shared" ref="E56" si="2">SUM(B56:D56)</f>
        <v>26</v>
      </c>
      <c r="F56" s="9"/>
      <c r="G56" s="9"/>
      <c r="H56" s="23"/>
      <c r="I56" s="10"/>
      <c r="J56" s="10"/>
      <c r="K56" s="10"/>
      <c r="L56" s="23">
        <f>SUM(E56+H56)</f>
        <v>26</v>
      </c>
    </row>
    <row r="57" spans="1:12" ht="21">
      <c r="A57" s="6" t="s">
        <v>51</v>
      </c>
      <c r="B57" s="29"/>
      <c r="C57" s="24"/>
      <c r="D57" s="24"/>
      <c r="E57" s="25"/>
      <c r="F57" s="26">
        <v>20</v>
      </c>
      <c r="G57" s="26">
        <v>7</v>
      </c>
      <c r="H57" s="25">
        <f>SUM(F57:G57)</f>
        <v>27</v>
      </c>
      <c r="I57" s="27"/>
      <c r="J57" s="27"/>
      <c r="K57" s="27"/>
      <c r="L57" s="23">
        <f>H57</f>
        <v>27</v>
      </c>
    </row>
    <row r="58" spans="1:12" ht="21">
      <c r="A58" s="12" t="s">
        <v>9</v>
      </c>
      <c r="B58" s="16">
        <f t="shared" ref="B58:D58" si="3">SUM(B53:B56)</f>
        <v>60</v>
      </c>
      <c r="C58" s="16">
        <f>C53+C56</f>
        <v>26</v>
      </c>
      <c r="D58" s="16">
        <f t="shared" si="3"/>
        <v>77</v>
      </c>
      <c r="E58" s="16">
        <f>E53+E56</f>
        <v>163</v>
      </c>
      <c r="F58" s="16">
        <f>SUM(F53:F57)</f>
        <v>50</v>
      </c>
      <c r="G58" s="16">
        <f>SUM(G53:G57)</f>
        <v>25</v>
      </c>
      <c r="H58" s="16">
        <f>SUM(H53:H57)</f>
        <v>75</v>
      </c>
      <c r="I58" s="16"/>
      <c r="J58" s="16"/>
      <c r="K58" s="16"/>
      <c r="L58" s="15">
        <f>SUM(L53:L57)</f>
        <v>238</v>
      </c>
    </row>
    <row r="59" spans="1:12" ht="21">
      <c r="A59" s="17" t="s">
        <v>10</v>
      </c>
      <c r="B59" s="18">
        <f t="shared" ref="B59:L59" si="4">B24+B29+B36+B50+B58</f>
        <v>410</v>
      </c>
      <c r="C59" s="18">
        <f t="shared" si="4"/>
        <v>256</v>
      </c>
      <c r="D59" s="18">
        <f t="shared" si="4"/>
        <v>320</v>
      </c>
      <c r="E59" s="18">
        <f t="shared" si="4"/>
        <v>986</v>
      </c>
      <c r="F59" s="18">
        <f t="shared" si="4"/>
        <v>390</v>
      </c>
      <c r="G59" s="18">
        <f t="shared" si="4"/>
        <v>254</v>
      </c>
      <c r="H59" s="18">
        <f t="shared" si="4"/>
        <v>644</v>
      </c>
      <c r="I59" s="18">
        <f t="shared" si="4"/>
        <v>40</v>
      </c>
      <c r="J59" s="18">
        <f t="shared" si="4"/>
        <v>48</v>
      </c>
      <c r="K59" s="18">
        <f t="shared" si="4"/>
        <v>88</v>
      </c>
      <c r="L59" s="18">
        <f t="shared" si="4"/>
        <v>1718</v>
      </c>
    </row>
    <row r="60" spans="1:12">
      <c r="A60" s="36"/>
    </row>
    <row r="61" spans="1:12">
      <c r="A61" s="36" t="s">
        <v>54</v>
      </c>
    </row>
    <row r="62" spans="1:12" ht="21">
      <c r="A62" s="49" t="s">
        <v>1</v>
      </c>
      <c r="B62" s="49" t="s">
        <v>29</v>
      </c>
      <c r="C62" s="49"/>
      <c r="D62" s="49"/>
      <c r="E62" s="49"/>
      <c r="F62" s="49"/>
      <c r="G62" s="49"/>
      <c r="H62" s="49"/>
      <c r="I62" s="49"/>
      <c r="J62" s="49"/>
      <c r="K62" s="49"/>
      <c r="L62" s="50" t="s">
        <v>2</v>
      </c>
    </row>
    <row r="63" spans="1:12" ht="21">
      <c r="A63" s="49"/>
      <c r="B63" s="49" t="s">
        <v>3</v>
      </c>
      <c r="C63" s="49"/>
      <c r="D63" s="49"/>
      <c r="E63" s="49"/>
      <c r="F63" s="49" t="s">
        <v>4</v>
      </c>
      <c r="G63" s="49"/>
      <c r="H63" s="49"/>
      <c r="I63" s="49" t="s">
        <v>5</v>
      </c>
      <c r="J63" s="49"/>
      <c r="K63" s="49"/>
      <c r="L63" s="50"/>
    </row>
    <row r="64" spans="1:12" ht="21">
      <c r="A64" s="49"/>
      <c r="B64" s="40" t="s">
        <v>6</v>
      </c>
      <c r="C64" s="40" t="s">
        <v>7</v>
      </c>
      <c r="D64" s="40" t="s">
        <v>8</v>
      </c>
      <c r="E64" s="40" t="s">
        <v>9</v>
      </c>
      <c r="F64" s="40" t="s">
        <v>6</v>
      </c>
      <c r="G64" s="40" t="s">
        <v>7</v>
      </c>
      <c r="H64" s="40" t="s">
        <v>9</v>
      </c>
      <c r="I64" s="40" t="s">
        <v>6</v>
      </c>
      <c r="J64" s="40" t="s">
        <v>7</v>
      </c>
      <c r="K64" s="40" t="s">
        <v>9</v>
      </c>
      <c r="L64" s="50"/>
    </row>
    <row r="65" spans="1:12" ht="21">
      <c r="A65" s="6" t="s">
        <v>55</v>
      </c>
      <c r="B65" s="7">
        <v>20</v>
      </c>
      <c r="C65" s="10">
        <v>22</v>
      </c>
      <c r="D65" s="10"/>
      <c r="E65" s="14">
        <f>SUM(B65:D65)</f>
        <v>42</v>
      </c>
      <c r="F65" s="9"/>
      <c r="G65" s="8"/>
      <c r="H65" s="40"/>
      <c r="I65" s="10"/>
      <c r="J65" s="10"/>
      <c r="K65" s="10"/>
      <c r="L65" s="40">
        <f>SUM(E65+H65+K65)</f>
        <v>42</v>
      </c>
    </row>
    <row r="66" spans="1:12" ht="21">
      <c r="A66" s="6" t="s">
        <v>49</v>
      </c>
      <c r="B66" s="10"/>
      <c r="C66" s="10"/>
      <c r="D66" s="10">
        <v>17</v>
      </c>
      <c r="E66" s="40">
        <f>SUM(C66:D66)</f>
        <v>17</v>
      </c>
      <c r="F66" s="10"/>
      <c r="G66" s="10"/>
      <c r="H66" s="10"/>
      <c r="I66" s="10"/>
      <c r="J66" s="10"/>
      <c r="K66" s="10"/>
      <c r="L66" s="40">
        <f>SUM(E66+H66)</f>
        <v>17</v>
      </c>
    </row>
    <row r="68" spans="1:12">
      <c r="A68" s="34" t="s">
        <v>24</v>
      </c>
    </row>
    <row r="69" spans="1:12">
      <c r="A69" s="34" t="s">
        <v>25</v>
      </c>
    </row>
  </sheetData>
  <mergeCells count="20">
    <mergeCell ref="A3:L3"/>
    <mergeCell ref="A4:L4"/>
    <mergeCell ref="A5:A7"/>
    <mergeCell ref="B5:K5"/>
    <mergeCell ref="L5:L7"/>
    <mergeCell ref="B6:E6"/>
    <mergeCell ref="F6:H6"/>
    <mergeCell ref="I6:K6"/>
    <mergeCell ref="A39:A41"/>
    <mergeCell ref="B39:K39"/>
    <mergeCell ref="L39:L41"/>
    <mergeCell ref="B40:E40"/>
    <mergeCell ref="F40:H40"/>
    <mergeCell ref="I40:K40"/>
    <mergeCell ref="A62:A64"/>
    <mergeCell ref="B62:K62"/>
    <mergeCell ref="L62:L64"/>
    <mergeCell ref="B63:E63"/>
    <mergeCell ref="F63:H63"/>
    <mergeCell ref="I63:K63"/>
  </mergeCells>
  <pageMargins left="0.98425196850393704" right="0.59055118110236227" top="0.39370078740157483" bottom="0.35433070866141736" header="0.31496062992125984" footer="0.31496062992125984"/>
  <pageSetup paperSize="9" orientation="portrait" horizontalDpi="4294967293" verticalDpi="0" r:id="rId1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Plan-001</cp:lastModifiedBy>
  <cp:lastPrinted>2020-12-08T06:56:41Z</cp:lastPrinted>
  <dcterms:created xsi:type="dcterms:W3CDTF">2018-10-04T09:12:08Z</dcterms:created>
  <dcterms:modified xsi:type="dcterms:W3CDTF">2020-12-08T06:58:10Z</dcterms:modified>
</cp:coreProperties>
</file>